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_xlnm.Print_Area" localSheetId="0">EAEPE_COG!$B$2:$H$84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2" i="1"/>
  <c r="H20" i="1"/>
  <c r="H15" i="1"/>
  <c r="H14" i="1"/>
  <c r="H13" i="1"/>
  <c r="H11" i="1"/>
  <c r="G17" i="1"/>
  <c r="F17" i="1"/>
  <c r="D17" i="1"/>
  <c r="C17" i="1"/>
  <c r="E17" i="1" s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H17" i="1" l="1"/>
  <c r="G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<sst xmlns="http://schemas.openxmlformats.org/spreadsheetml/2006/main" count="92" uniqueCount="92">
  <si>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</si>
  <si>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</si>
  <si>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</si>
  <si>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</si>
  <si>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</si>
  <si>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</si>
  <si>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</si>
  <si>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</si>
  <si>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</si>
  <si>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</si>
  <si>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</si>
  <si>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</si>
  <si>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</si>
  <si>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</si>
  <si>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</si>
  <si>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</si>
  <si>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</si>
  <si>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</si>
  <si>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</si>
  <si>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</si>
  <si>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</si>
  <si>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</si>
  <si>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</si>
  <si>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</si>
  <si>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</si>
  <si>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</si>
  <si>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</si>
  <si>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</si>
  <si>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</si>
  <si>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</si>
  <si>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</si>
  <si>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</si>
  <si>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</si>
  <si>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</si>
  <si>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</si>
  <si>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</si>
  <si>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</si>
  <si>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</si>
  <si>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</si>
  <si>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</si>
  <si>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</si>
  <si>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</si>
  <si>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</si>
  <si>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</si>
  <si>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</si>
  <si>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</si>
  <si>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</si>
  <si>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</si>
  <si>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</si>
  <si>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</si>
  <si>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</si>
  <si>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</si>
  <si>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</si>
  <si>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</si>
  <si>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</si>
  <si>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</si>
  <si>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</si>
  <si>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</si>
  <si>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</si>
  <si>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</si>
  <si>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</si>
  <si>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</si>
  <si>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</si>
  <si>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</si>
  <si>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</si>
  <si>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</si>
  <si>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</si>
  <si>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</si>
  <si>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</si>
  <si>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</si>
  <si>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</si>
  <si>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</si>
  <si>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</si>
  <si>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</si>
  <si>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</si>
  <si>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</si>
  <si>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</si>
  <si>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</si>
  <si>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</si>
  <si>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</si>
  <si>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</si>
  <si>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</si>
  <si>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</si>
  <si>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</si>
  <si>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</si>
  <si>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</si>
  <si>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JOSE AGUSTIN MORA CANO</t>
  </si>
  <si>
    <t>CONTADOR PUBLICO</t>
  </si>
  <si>
    <t>FEDERICO MESTA SOULE</t>
  </si>
  <si>
    <t>REPRESENTANTE LEGAL</t>
  </si>
  <si>
    <t xml:space="preserve">PARQUE NACIONAL CUMBRES DE MAJALCA   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</si>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</sst>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showGridLines="0" tabSelected="1" topLeftCell="A55" zoomScale="80" zoomScaleNormal="80" workbookViewId="0">
      <selection activeCell="H84" sqref="B2:H8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140625" style="1" bestFit="1" customWidth="1"/>
    <col min="4" max="4" width="13.28515625" style="1" bestFit="1" customWidth="1"/>
    <col min="5" max="5" width="15.140625" style="1" bestFit="1" customWidth="1"/>
    <col min="6" max="6" width="14.42578125" style="1" bestFit="1" customWidth="1"/>
    <col min="7" max="8" width="15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90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91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500000</v>
      </c>
      <c r="D9" s="16">
        <f>SUM(D10:D16)</f>
        <v>0</v>
      </c>
      <c r="E9" s="16">
        <f t="shared" ref="E9:E26" si="0">C9+D9</f>
        <v>500000</v>
      </c>
      <c r="F9" s="16">
        <f>SUM(F10:F16)</f>
        <v>479893</v>
      </c>
      <c r="G9" s="16">
        <f>SUM(G10:G16)</f>
        <v>446440</v>
      </c>
      <c r="H9" s="16">
        <f t="shared" ref="H9:H40" si="1">E9-F9</f>
        <v>20107</v>
      </c>
    </row>
    <row r="10" spans="2:9" ht="12" customHeight="1" x14ac:dyDescent="0.2">
      <c r="B10" s="11" t="s">
        <v>14</v>
      </c>
      <c r="C10" s="12">
        <v>500000</v>
      </c>
      <c r="D10" s="13">
        <v>0</v>
      </c>
      <c r="E10" s="18">
        <f t="shared" si="0"/>
        <v>500000</v>
      </c>
      <c r="F10" s="12">
        <v>479893</v>
      </c>
      <c r="G10" s="12">
        <v>446440</v>
      </c>
      <c r="H10" s="20">
        <f t="shared" si="1"/>
        <v>20107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1000000</v>
      </c>
      <c r="D17" s="16">
        <f>SUM(D18:D26)</f>
        <v>0</v>
      </c>
      <c r="E17" s="16">
        <f t="shared" si="0"/>
        <v>1000000</v>
      </c>
      <c r="F17" s="16">
        <f>SUM(F18:F26)</f>
        <v>946267</v>
      </c>
      <c r="G17" s="16">
        <f>SUM(G18:G26)</f>
        <v>946267</v>
      </c>
      <c r="H17" s="16">
        <f t="shared" si="1"/>
        <v>53733</v>
      </c>
    </row>
    <row r="18" spans="2:8" ht="24" x14ac:dyDescent="0.2">
      <c r="B18" s="9" t="s">
        <v>22</v>
      </c>
      <c r="C18" s="12">
        <v>150000</v>
      </c>
      <c r="D18" s="13">
        <v>0</v>
      </c>
      <c r="E18" s="18">
        <f t="shared" si="0"/>
        <v>150000</v>
      </c>
      <c r="F18" s="12">
        <v>150000</v>
      </c>
      <c r="G18" s="12">
        <v>150000</v>
      </c>
      <c r="H18" s="20">
        <f t="shared" si="1"/>
        <v>0</v>
      </c>
    </row>
    <row r="19" spans="2:8" ht="12" customHeight="1" x14ac:dyDescent="0.25">
      <c r="B19" s="9" t="s">
        <v>23</v>
      </c>
      <c r="C19" s="12">
        <v>100000</v>
      </c>
      <c r="D19" s="13">
        <v>0</v>
      </c>
      <c r="E19" s="18">
        <f t="shared" si="0"/>
        <v>100000</v>
      </c>
      <c r="F19" s="12">
        <v>100000</v>
      </c>
      <c r="G19" s="12">
        <v>100000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500000</v>
      </c>
      <c r="D21" s="13">
        <v>0</v>
      </c>
      <c r="E21" s="18">
        <f t="shared" si="0"/>
        <v>500000</v>
      </c>
      <c r="F21" s="12">
        <v>500000</v>
      </c>
      <c r="G21" s="12">
        <v>500000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200000</v>
      </c>
      <c r="D23" s="13">
        <v>0</v>
      </c>
      <c r="E23" s="18">
        <f t="shared" si="0"/>
        <v>200000</v>
      </c>
      <c r="F23" s="12">
        <v>146267</v>
      </c>
      <c r="G23" s="12">
        <v>146267</v>
      </c>
      <c r="H23" s="20">
        <f t="shared" si="1"/>
        <v>53733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50000</v>
      </c>
      <c r="D26" s="13">
        <v>0</v>
      </c>
      <c r="E26" s="18">
        <f t="shared" si="0"/>
        <v>50000</v>
      </c>
      <c r="F26" s="12">
        <v>50000</v>
      </c>
      <c r="G26" s="12">
        <v>50000</v>
      </c>
      <c r="H26" s="20">
        <f t="shared" si="1"/>
        <v>0</v>
      </c>
    </row>
    <row r="27" spans="2:8" ht="20.100000000000001" customHeight="1" x14ac:dyDescent="0.25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5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5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5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5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1500000</v>
      </c>
      <c r="D81" s="22">
        <f>SUM(D73,D69,D61,D57,D47,D37,D27,D17,D9)</f>
        <v>0</v>
      </c>
      <c r="E81" s="22">
        <f>C81+D81</f>
        <v>1500000</v>
      </c>
      <c r="F81" s="22">
        <f>SUM(F73,F69,F61,F57,F47,F37,F17,F27,F9)</f>
        <v>1426160</v>
      </c>
      <c r="G81" s="22">
        <f>SUM(G73,G69,G61,G57,G47,G37,G27,G17,G9)</f>
        <v>1392707</v>
      </c>
      <c r="H81" s="22">
        <f t="shared" si="5"/>
        <v>73840</v>
      </c>
    </row>
    <row r="83" spans="2:8" s="23" customFormat="1" x14ac:dyDescent="0.2">
      <c r="B83" s="41" t="s">
        <v>86</v>
      </c>
      <c r="C83" s="41"/>
      <c r="D83" s="41"/>
      <c r="E83" s="41"/>
      <c r="F83" s="41"/>
      <c r="G83" s="41" t="s">
        <v>88</v>
      </c>
      <c r="H83" s="41"/>
    </row>
    <row r="84" spans="2:8" s="23" customFormat="1" x14ac:dyDescent="0.2">
      <c r="B84" s="41" t="s">
        <v>87</v>
      </c>
      <c r="C84" s="41"/>
      <c r="D84" s="41"/>
      <c r="E84" s="41"/>
      <c r="F84" s="41"/>
      <c r="G84" s="41" t="s">
        <v>89</v>
      </c>
      <c r="H84" s="41"/>
    </row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2025-02-06T16:57:16Z</cp:lastPrinted>
  <dcterms:created xsi:type="dcterms:W3CDTF">2019-12-04T16:22:52Z</dcterms:created>
  <dcterms:modified xsi:type="dcterms:W3CDTF">2025-02-06T16:57:20Z</dcterms:modified>
</cp:coreProperties>
</file>